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D67" i="6" l="1"/>
  <c r="D35" i="6"/>
  <c r="D65" i="6" l="1"/>
  <c r="D54" i="6"/>
  <c r="D49" i="6"/>
  <c r="D92" i="6" l="1"/>
  <c r="D78" i="6" l="1"/>
  <c r="D76" i="6"/>
  <c r="D62" i="6" l="1"/>
  <c r="D57" i="6" l="1"/>
  <c r="D51" i="6"/>
  <c r="D45" i="6"/>
  <c r="D42" i="6"/>
  <c r="D39" i="6"/>
  <c r="D38" i="6" s="1"/>
  <c r="D30" i="6"/>
  <c r="D25" i="6"/>
  <c r="D24" i="6" s="1"/>
  <c r="D19" i="6"/>
  <c r="D73" i="6"/>
  <c r="D18" i="6" l="1"/>
  <c r="D56" i="6"/>
  <c r="D44" i="6" s="1"/>
  <c r="D72" i="6"/>
  <c r="D71" i="6" s="1"/>
  <c r="D17" i="6" l="1"/>
  <c r="D16" i="6" s="1"/>
</calcChain>
</file>

<file path=xl/sharedStrings.xml><?xml version="1.0" encoding="utf-8"?>
<sst xmlns="http://schemas.openxmlformats.org/spreadsheetml/2006/main" count="194" uniqueCount="169">
  <si>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</si>
  <si>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</si>
  <si>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</si>
  <si>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</si>
  <si>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</si>
  <si>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</si>
  <si>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</si>
  <si>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</si>
  <si>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</si>
  <si>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Государственная пошлина по делам, рассматриваемым в судах общей юрисдикции, мировыми судьями</t>
  </si>
  <si>
    <t>Приложение № 1</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</si>
  <si>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</si>
  <si>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</si>
  <si>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</si>
  <si>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</si>
  <si>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</si>
  <si>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</si>
  <si>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</si>
  <si>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</si>
  <si>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</si>
  <si>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</si>
  <si>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</si>
  <si>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</si>
  <si>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</si>
  <si>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</si>
  <si>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</si>
  <si>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</si>
  <si>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</si>
  <si>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</si>
  <si>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</si>
  <si>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</si>
  <si>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</si>
  <si>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</si>
  <si>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</si>
  <si>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</si>
  <si>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</si>
  <si>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</si>
  <si>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</si>
  <si>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</si>
  <si>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</si>
  <si>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</si>
  <si>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</si>
  <si>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</si>
  <si>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</si>
  <si>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</si>
  <si>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</si>
  <si>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</si>
  <si>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</si>
  <si>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</si>
  <si>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</si>
  <si>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</si>
  <si>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</si>
  <si>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</si>
  <si>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</si>
  <si>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</si>
  <si>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</si>
  <si>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</si>
  <si>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</si>
  <si>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</si>
  <si>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</si>
  <si>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</si>
  <si>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</si>
  <si>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</si>
  <si>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</si>
  <si>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</si>
  <si>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</si>
  <si>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</si>
  <si>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</si>
  <si>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</si>
  <si>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</si>
  <si>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</si>
  <si>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</si>
  <si>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</si>
  <si>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</si>
  <si>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</si>
  <si>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</si>
  <si>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</si>
  <si>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</si>
  <si>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</si>
  <si>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</si>
  <si>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</si>
  <si>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</si>
  <si>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</si>
  <si>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</si>
  <si>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</si>
  <si>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</si>
  <si>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</si>
  <si>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</si>
  <si>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</si>
  <si>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</si>
  <si>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</si>
  <si>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</si>
  <si>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</si>
  <si>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</si>
  <si>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</si>
  <si>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</si>
  <si>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</si>
  <si>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</si>
  <si>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</si>
  <si>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</si>
  <si>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</si>
  <si>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</si>
  <si>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</si>
  <si>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</si>
  <si>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</si>
  <si>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</si>
  <si>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</si>
  <si>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</si>
  <si>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</si>
  <si>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</si>
  <si>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</si>
  <si>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</si>
  <si>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</si>
  <si>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</si>
  <si>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</si>
  <si>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</si>
  <si>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</si>
  <si>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</si>
  <si>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</si>
  <si>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</si>
  <si>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</si>
  <si>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</si>
  <si>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</si>
  <si>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</si>
  <si>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</si>
  <si>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</si>
  <si>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</si>
  <si>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</si>
  <si>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</si>
  <si>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</si>
  <si>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</si>
  <si>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</si>
  <si>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</si>
  <si>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</si>
  <si>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</si>
  <si>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</si>
  <si>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</si>
  <si>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</si>
  <si>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НАЛОГОВЫЕ ДОХОДЫ</t>
  </si>
  <si>
    <t>НАЛОГОВЫЕ И НЕНАЛОГОВЫЕ ДОХОДЫ</t>
  </si>
  <si>
    <t>от_________________№_______________</t>
  </si>
  <si>
    <t>на 2026 год и плановый период 2027 и 2028 годов"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</si>
  <si>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</si>
  <si>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20235118000000150</t>
  </si>
  <si>
    <t xml:space="preserve"> </t>
  </si>
  <si>
    <t>Иные межбюджетные трансферты на содержание автомобильных дорог общего пользования местного значения и искусственных сооружений на них</t>
  </si>
  <si>
    <t>Иные межбюджетные трансферты на обеспечение бесплатным питанием детей из многодетных семей в муниципальных общеобразовательных организациях Забайкальского края</t>
  </si>
  <si>
    <t>Иные межбюджетные трансферты бюджетам муниципальных районов, муниципальных и городских округов на обеспечение бесплатным питанием инвалидов (детей-инвалидов), не имеющих статуса ОВЗ, обучающихся в муниципальных общеобразовательных организациях Забайкальского края.</t>
  </si>
  <si>
    <t>11301994140000130</t>
  </si>
  <si>
    <t>Прочие доходы от оказания платных услуг (работ) получателями средств бюджетов муниципальных округов</t>
  </si>
  <si>
    <t>10600000000000000</t>
  </si>
  <si>
    <t>НАЛОГИ НА ИМУЩЕСТВО</t>
  </si>
  <si>
    <t>10601000000000110</t>
  </si>
  <si>
    <t>Налог на имущество физических лиц</t>
  </si>
  <si>
    <t>10606000000000110</t>
  </si>
  <si>
    <t>Земельный налог</t>
  </si>
  <si>
    <t>11700000000000000</t>
  </si>
  <si>
    <t>ПРОЧИЕ НЕНАЛОГОВЫЕ ДОХОДЫ</t>
  </si>
  <si>
    <t>11701000000000180</t>
  </si>
  <si>
    <t>Невыясненные поступления</t>
  </si>
  <si>
    <t>11705000000000180</t>
  </si>
  <si>
    <t>Прочие неналоговые доходы</t>
  </si>
  <si>
    <t>11714000000000180</t>
  </si>
  <si>
    <t>Средства самооблажения граждан</t>
  </si>
  <si>
    <t>к решению Совета Хилокского</t>
  </si>
  <si>
    <t>муниципального округа</t>
  </si>
  <si>
    <t>"О бюджете Хилокского муниципального округа</t>
  </si>
  <si>
    <t>Объем поступлений доходов в бюджет Хилокского муниципального округа</t>
  </si>
  <si>
    <t>по кодам классификации доходов бюджетов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</si>
</sst>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0">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164" fontId="0" fillId="0" borderId="0" xfId="0" applyNumberFormat="1" applyFill="1"/>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49" fontId="8" fillId="0" borderId="1" xfId="0" applyNumberFormat="1" applyFont="1" applyFill="1" applyBorder="1" applyAlignment="1">
      <alignment wrapText="1"/>
    </xf>
    <xf numFmtId="49" fontId="4" fillId="0" borderId="1" xfId="0" applyNumberFormat="1" applyFont="1" applyFill="1" applyBorder="1" applyAlignment="1">
      <alignment wrapText="1"/>
    </xf>
    <xf numFmtId="164" fontId="8" fillId="0" borderId="1" xfId="0" applyNumberFormat="1"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0" xfId="0" applyFont="1" applyFill="1" applyBorder="1" applyAlignment="1">
      <alignment horizontal="right" vertical="center"/>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tabSelected="1" zoomScale="75" zoomScaleNormal="75" workbookViewId="0">
      <selection activeCell="H97" sqref="H97"/>
    </sheetView>
  </sheetViews>
  <sheetFormatPr defaultColWidth="8.88671875" defaultRowHeight="14.4" x14ac:dyDescent="0.3"/>
  <cols>
    <col min="1" max="1" width="16.44140625" style="8" customWidth="1"/>
    <col min="2" max="2" width="26.88671875" style="8" customWidth="1"/>
    <col min="3" max="3" width="75.33203125" style="8" customWidth="1"/>
    <col min="4" max="4" width="24.6640625" style="8" customWidth="1"/>
    <col min="5" max="7" width="8.88671875" style="8"/>
    <col min="8" max="8" width="24.109375" style="8" customWidth="1"/>
    <col min="9" max="16384" width="8.88671875" style="8"/>
  </cols>
  <sheetData>
    <row r="1" spans="1:4" ht="18" x14ac:dyDescent="0.3">
      <c r="A1" s="37" t="s">
        <v>10</v>
      </c>
      <c r="B1" s="37"/>
      <c r="C1" s="37"/>
      <c r="D1" s="37"/>
    </row>
    <row r="2" spans="1:4" ht="18" x14ac:dyDescent="0.3">
      <c r="A2" s="37" t="s">
        <v>164</v>
      </c>
      <c r="B2" s="37"/>
      <c r="C2" s="37"/>
      <c r="D2" s="37"/>
    </row>
    <row r="3" spans="1:4" ht="18" x14ac:dyDescent="0.3">
      <c r="A3" s="37" t="s">
        <v>165</v>
      </c>
      <c r="B3" s="37"/>
      <c r="C3" s="37"/>
      <c r="D3" s="37"/>
    </row>
    <row r="4" spans="1:4" ht="18" x14ac:dyDescent="0.3">
      <c r="A4" s="37" t="s">
        <v>166</v>
      </c>
      <c r="B4" s="37"/>
      <c r="C4" s="37"/>
      <c r="D4" s="37"/>
    </row>
    <row r="5" spans="1:4" ht="18" x14ac:dyDescent="0.3">
      <c r="A5" s="37" t="s">
        <v>141</v>
      </c>
      <c r="B5" s="37"/>
      <c r="C5" s="37"/>
      <c r="D5" s="37"/>
    </row>
    <row r="6" spans="1:4" ht="18" x14ac:dyDescent="0.3">
      <c r="A6" s="37" t="s">
        <v>140</v>
      </c>
      <c r="B6" s="37"/>
      <c r="C6" s="37"/>
      <c r="D6" s="37"/>
    </row>
    <row r="7" spans="1:4" ht="18" x14ac:dyDescent="0.3">
      <c r="A7" s="31"/>
    </row>
    <row r="8" spans="1:4" ht="18" x14ac:dyDescent="0.3">
      <c r="A8" s="31"/>
    </row>
    <row r="9" spans="1:4" ht="18" x14ac:dyDescent="0.3">
      <c r="A9" s="38" t="s">
        <v>167</v>
      </c>
      <c r="B9" s="38"/>
      <c r="C9" s="38"/>
      <c r="D9" s="38"/>
    </row>
    <row r="10" spans="1:4" ht="18" x14ac:dyDescent="0.3">
      <c r="A10" s="38" t="s">
        <v>168</v>
      </c>
      <c r="B10" s="38"/>
      <c r="C10" s="38"/>
      <c r="D10" s="38"/>
    </row>
    <row r="11" spans="1:4" ht="18" x14ac:dyDescent="0.3">
      <c r="A11" s="30"/>
    </row>
    <row r="12" spans="1:4" ht="18" x14ac:dyDescent="0.3">
      <c r="A12" s="39" t="s">
        <v>11</v>
      </c>
      <c r="B12" s="39"/>
      <c r="C12" s="39"/>
      <c r="D12" s="39"/>
    </row>
    <row r="13" spans="1:4" ht="62.4" customHeight="1" x14ac:dyDescent="0.3">
      <c r="A13" s="35" t="s">
        <v>12</v>
      </c>
      <c r="B13" s="35"/>
      <c r="C13" s="35" t="s">
        <v>13</v>
      </c>
      <c r="D13" s="36" t="s">
        <v>14</v>
      </c>
    </row>
    <row r="14" spans="1:4" ht="62.4" x14ac:dyDescent="0.3">
      <c r="A14" s="28" t="s">
        <v>15</v>
      </c>
      <c r="B14" s="28" t="s">
        <v>16</v>
      </c>
      <c r="C14" s="35"/>
      <c r="D14" s="36"/>
    </row>
    <row r="15" spans="1:4" ht="15.6" x14ac:dyDescent="0.3">
      <c r="A15" s="28">
        <v>1</v>
      </c>
      <c r="B15" s="28">
        <v>2</v>
      </c>
      <c r="C15" s="28">
        <v>3</v>
      </c>
      <c r="D15" s="29">
        <v>4</v>
      </c>
    </row>
    <row r="16" spans="1:4" ht="17.399999999999999" x14ac:dyDescent="0.3">
      <c r="A16" s="28"/>
      <c r="B16" s="28"/>
      <c r="C16" s="9" t="s">
        <v>54</v>
      </c>
      <c r="D16" s="10">
        <f>D17+D71</f>
        <v>1365057.1999999997</v>
      </c>
    </row>
    <row r="17" spans="1:4" ht="17.399999999999999" x14ac:dyDescent="0.3">
      <c r="A17" s="28"/>
      <c r="B17" s="28"/>
      <c r="C17" s="9" t="s">
        <v>139</v>
      </c>
      <c r="D17" s="10">
        <f>D18+D44</f>
        <v>607186.09999999986</v>
      </c>
    </row>
    <row r="18" spans="1:4" ht="17.399999999999999" x14ac:dyDescent="0.3">
      <c r="A18" s="28"/>
      <c r="B18" s="28"/>
      <c r="C18" s="9" t="s">
        <v>138</v>
      </c>
      <c r="D18" s="10">
        <f>D19+D24+D30+D35+D38+D42</f>
        <v>577131.09999999986</v>
      </c>
    </row>
    <row r="19" spans="1:4" ht="17.399999999999999" x14ac:dyDescent="0.3">
      <c r="A19" s="11">
        <v>182</v>
      </c>
      <c r="B19" s="4" t="s">
        <v>131</v>
      </c>
      <c r="C19" s="9" t="s">
        <v>55</v>
      </c>
      <c r="D19" s="34">
        <f>D20+D21+D22+D23</f>
        <v>479047.8</v>
      </c>
    </row>
    <row r="20" spans="1:4" ht="152.4" customHeight="1" x14ac:dyDescent="0.3">
      <c r="A20" s="12">
        <v>182</v>
      </c>
      <c r="B20" s="1" t="s">
        <v>17</v>
      </c>
      <c r="C20" s="13" t="s">
        <v>18</v>
      </c>
      <c r="D20" s="2">
        <v>473657.8</v>
      </c>
    </row>
    <row r="21" spans="1:4" ht="132" customHeight="1" x14ac:dyDescent="0.3">
      <c r="A21" s="14">
        <v>182</v>
      </c>
      <c r="B21" s="1" t="s">
        <v>51</v>
      </c>
      <c r="C21" s="15" t="s">
        <v>19</v>
      </c>
      <c r="D21" s="5">
        <v>1400</v>
      </c>
    </row>
    <row r="22" spans="1:4" ht="116.25" customHeight="1" x14ac:dyDescent="0.3">
      <c r="A22" s="3">
        <v>182</v>
      </c>
      <c r="B22" s="1" t="s">
        <v>56</v>
      </c>
      <c r="C22" s="7" t="s">
        <v>57</v>
      </c>
      <c r="D22" s="6">
        <v>3300</v>
      </c>
    </row>
    <row r="23" spans="1:4" s="16" customFormat="1" ht="124.5" customHeight="1" x14ac:dyDescent="0.3">
      <c r="A23" s="3">
        <v>182</v>
      </c>
      <c r="B23" s="1" t="s">
        <v>58</v>
      </c>
      <c r="C23" s="7" t="s">
        <v>59</v>
      </c>
      <c r="D23" s="2">
        <v>690</v>
      </c>
    </row>
    <row r="24" spans="1:4" s="16" customFormat="1" ht="63.75" customHeight="1" x14ac:dyDescent="0.3">
      <c r="A24" s="3"/>
      <c r="B24" s="4" t="s">
        <v>60</v>
      </c>
      <c r="C24" s="17" t="s">
        <v>61</v>
      </c>
      <c r="D24" s="34">
        <f>D25</f>
        <v>45163.6</v>
      </c>
    </row>
    <row r="25" spans="1:4" ht="39.75" customHeight="1" x14ac:dyDescent="0.3">
      <c r="A25" s="14">
        <v>182</v>
      </c>
      <c r="B25" s="4" t="s">
        <v>62</v>
      </c>
      <c r="C25" s="17" t="s">
        <v>63</v>
      </c>
      <c r="D25" s="18">
        <f>D26+D27+D28+D29</f>
        <v>45163.6</v>
      </c>
    </row>
    <row r="26" spans="1:4" s="16" customFormat="1" ht="94.5" customHeight="1" x14ac:dyDescent="0.3">
      <c r="A26" s="3">
        <v>182</v>
      </c>
      <c r="B26" s="1" t="s">
        <v>64</v>
      </c>
      <c r="C26" s="7" t="s">
        <v>65</v>
      </c>
      <c r="D26" s="2">
        <v>23632.7</v>
      </c>
    </row>
    <row r="27" spans="1:4" s="16" customFormat="1" ht="114" customHeight="1" x14ac:dyDescent="0.3">
      <c r="A27" s="3">
        <v>182</v>
      </c>
      <c r="B27" s="1" t="s">
        <v>66</v>
      </c>
      <c r="C27" s="7" t="s">
        <v>67</v>
      </c>
      <c r="D27" s="2">
        <v>115.4</v>
      </c>
    </row>
    <row r="28" spans="1:4" s="16" customFormat="1" ht="101.25" customHeight="1" x14ac:dyDescent="0.3">
      <c r="A28" s="3">
        <v>182</v>
      </c>
      <c r="B28" s="1" t="s">
        <v>68</v>
      </c>
      <c r="C28" s="7" t="s">
        <v>69</v>
      </c>
      <c r="D28" s="2">
        <v>22859.4</v>
      </c>
    </row>
    <row r="29" spans="1:4" s="16" customFormat="1" ht="102.75" customHeight="1" x14ac:dyDescent="0.3">
      <c r="A29" s="3">
        <v>182</v>
      </c>
      <c r="B29" s="1" t="s">
        <v>70</v>
      </c>
      <c r="C29" s="7" t="s">
        <v>71</v>
      </c>
      <c r="D29" s="2">
        <v>-1443.9</v>
      </c>
    </row>
    <row r="30" spans="1:4" ht="22.5" customHeight="1" x14ac:dyDescent="0.3">
      <c r="A30" s="14"/>
      <c r="B30" s="4" t="s">
        <v>72</v>
      </c>
      <c r="C30" s="17" t="s">
        <v>3</v>
      </c>
      <c r="D30" s="18">
        <f>D31+D33+D34+D32</f>
        <v>14538.5</v>
      </c>
    </row>
    <row r="31" spans="1:4" ht="40.5" customHeight="1" x14ac:dyDescent="0.3">
      <c r="A31" s="3">
        <v>182</v>
      </c>
      <c r="B31" s="1" t="s">
        <v>73</v>
      </c>
      <c r="C31" s="7" t="s">
        <v>74</v>
      </c>
      <c r="D31" s="6">
        <v>9338.2000000000007</v>
      </c>
    </row>
    <row r="32" spans="1:4" ht="41.25" customHeight="1" x14ac:dyDescent="0.3">
      <c r="A32" s="3">
        <v>182</v>
      </c>
      <c r="B32" s="1" t="s">
        <v>75</v>
      </c>
      <c r="C32" s="7" t="s">
        <v>4</v>
      </c>
      <c r="D32" s="6">
        <v>0</v>
      </c>
    </row>
    <row r="33" spans="1:4" ht="24" customHeight="1" x14ac:dyDescent="0.3">
      <c r="A33" s="14">
        <v>182</v>
      </c>
      <c r="B33" s="1" t="s">
        <v>76</v>
      </c>
      <c r="C33" s="7" t="s">
        <v>2</v>
      </c>
      <c r="D33" s="6">
        <v>100.3</v>
      </c>
    </row>
    <row r="34" spans="1:4" ht="43.2" customHeight="1" x14ac:dyDescent="0.3">
      <c r="A34" s="3">
        <v>182</v>
      </c>
      <c r="B34" s="1" t="s">
        <v>77</v>
      </c>
      <c r="C34" s="7" t="s">
        <v>78</v>
      </c>
      <c r="D34" s="6">
        <v>5100</v>
      </c>
    </row>
    <row r="35" spans="1:4" ht="24.75" customHeight="1" x14ac:dyDescent="0.3">
      <c r="A35" s="3"/>
      <c r="B35" s="4" t="s">
        <v>150</v>
      </c>
      <c r="C35" s="32" t="s">
        <v>151</v>
      </c>
      <c r="D35" s="18">
        <f>D36+D37</f>
        <v>13591.2</v>
      </c>
    </row>
    <row r="36" spans="1:4" ht="24.75" customHeight="1" x14ac:dyDescent="0.35">
      <c r="A36" s="3">
        <v>182</v>
      </c>
      <c r="B36" s="1" t="s">
        <v>152</v>
      </c>
      <c r="C36" s="33" t="s">
        <v>153</v>
      </c>
      <c r="D36" s="6">
        <v>6510.2</v>
      </c>
    </row>
    <row r="37" spans="1:4" ht="21.75" customHeight="1" x14ac:dyDescent="0.35">
      <c r="A37" s="3">
        <v>182</v>
      </c>
      <c r="B37" s="1" t="s">
        <v>154</v>
      </c>
      <c r="C37" s="33" t="s">
        <v>155</v>
      </c>
      <c r="D37" s="6">
        <v>7081</v>
      </c>
    </row>
    <row r="38" spans="1:4" ht="36.75" customHeight="1" x14ac:dyDescent="0.3">
      <c r="A38" s="3"/>
      <c r="B38" s="4" t="s">
        <v>79</v>
      </c>
      <c r="C38" s="17" t="s">
        <v>5</v>
      </c>
      <c r="D38" s="18">
        <f>D39</f>
        <v>11800</v>
      </c>
    </row>
    <row r="39" spans="1:4" ht="18" customHeight="1" x14ac:dyDescent="0.3">
      <c r="A39" s="14">
        <v>182</v>
      </c>
      <c r="B39" s="1" t="s">
        <v>80</v>
      </c>
      <c r="C39" s="7" t="s">
        <v>1</v>
      </c>
      <c r="D39" s="6">
        <f>D40+D41</f>
        <v>11800</v>
      </c>
    </row>
    <row r="40" spans="1:4" ht="18" customHeight="1" x14ac:dyDescent="0.3">
      <c r="A40" s="14"/>
      <c r="B40" s="1" t="s">
        <v>81</v>
      </c>
      <c r="C40" s="7" t="s">
        <v>8</v>
      </c>
      <c r="D40" s="6">
        <v>9850</v>
      </c>
    </row>
    <row r="41" spans="1:4" ht="36.75" customHeight="1" x14ac:dyDescent="0.3">
      <c r="A41" s="14"/>
      <c r="B41" s="1" t="s">
        <v>82</v>
      </c>
      <c r="C41" s="7" t="s">
        <v>83</v>
      </c>
      <c r="D41" s="6">
        <v>1950</v>
      </c>
    </row>
    <row r="42" spans="1:4" ht="19.5" customHeight="1" x14ac:dyDescent="0.3">
      <c r="A42" s="14"/>
      <c r="B42" s="4" t="s">
        <v>84</v>
      </c>
      <c r="C42" s="17" t="s">
        <v>85</v>
      </c>
      <c r="D42" s="18">
        <f>D43</f>
        <v>12990</v>
      </c>
    </row>
    <row r="43" spans="1:4" ht="44.25" customHeight="1" x14ac:dyDescent="0.3">
      <c r="A43" s="3">
        <v>182</v>
      </c>
      <c r="B43" s="1" t="s">
        <v>86</v>
      </c>
      <c r="C43" s="7" t="s">
        <v>9</v>
      </c>
      <c r="D43" s="6">
        <v>12990</v>
      </c>
    </row>
    <row r="44" spans="1:4" ht="26.25" customHeight="1" x14ac:dyDescent="0.3">
      <c r="A44" s="3"/>
      <c r="B44" s="4" t="s">
        <v>87</v>
      </c>
      <c r="C44" s="17" t="s">
        <v>88</v>
      </c>
      <c r="D44" s="18">
        <f>D45+D49+D51+D54+D56+D67</f>
        <v>30055</v>
      </c>
    </row>
    <row r="45" spans="1:4" ht="56.25" customHeight="1" x14ac:dyDescent="0.3">
      <c r="A45" s="19">
        <v>902</v>
      </c>
      <c r="B45" s="4" t="s">
        <v>89</v>
      </c>
      <c r="C45" s="17" t="s">
        <v>90</v>
      </c>
      <c r="D45" s="18">
        <f>D46+D47+D48</f>
        <v>6930</v>
      </c>
    </row>
    <row r="46" spans="1:4" ht="40.5" customHeight="1" x14ac:dyDescent="0.3">
      <c r="A46" s="3">
        <v>902</v>
      </c>
      <c r="B46" s="1" t="s">
        <v>91</v>
      </c>
      <c r="C46" s="7" t="s">
        <v>92</v>
      </c>
      <c r="D46" s="6">
        <v>18.899999999999999</v>
      </c>
    </row>
    <row r="47" spans="1:4" ht="116.25" customHeight="1" x14ac:dyDescent="0.3">
      <c r="A47" s="3">
        <v>902</v>
      </c>
      <c r="B47" s="1" t="s">
        <v>93</v>
      </c>
      <c r="C47" s="7" t="s">
        <v>94</v>
      </c>
      <c r="D47" s="6">
        <v>4136</v>
      </c>
    </row>
    <row r="48" spans="1:4" ht="92.25" customHeight="1" x14ac:dyDescent="0.3">
      <c r="A48" s="3">
        <v>902</v>
      </c>
      <c r="B48" s="1" t="s">
        <v>95</v>
      </c>
      <c r="C48" s="7" t="s">
        <v>96</v>
      </c>
      <c r="D48" s="6">
        <v>2775.1</v>
      </c>
    </row>
    <row r="49" spans="1:4" ht="45" customHeight="1" x14ac:dyDescent="0.3">
      <c r="A49" s="20"/>
      <c r="B49" s="4" t="s">
        <v>97</v>
      </c>
      <c r="C49" s="17" t="s">
        <v>6</v>
      </c>
      <c r="D49" s="18">
        <f>D50</f>
        <v>0</v>
      </c>
    </row>
    <row r="50" spans="1:4" ht="24.75" customHeight="1" x14ac:dyDescent="0.3">
      <c r="A50" s="20" t="s">
        <v>98</v>
      </c>
      <c r="B50" s="1" t="s">
        <v>99</v>
      </c>
      <c r="C50" s="7" t="s">
        <v>0</v>
      </c>
      <c r="D50" s="6">
        <v>0</v>
      </c>
    </row>
    <row r="51" spans="1:4" s="16" customFormat="1" ht="40.5" customHeight="1" x14ac:dyDescent="0.3">
      <c r="A51" s="3"/>
      <c r="B51" s="4" t="s">
        <v>100</v>
      </c>
      <c r="C51" s="17" t="s">
        <v>101</v>
      </c>
      <c r="D51" s="34">
        <f>D52+D53</f>
        <v>19950</v>
      </c>
    </row>
    <row r="52" spans="1:4" ht="27" customHeight="1" x14ac:dyDescent="0.3">
      <c r="A52" s="14">
        <v>902</v>
      </c>
      <c r="B52" s="1" t="s">
        <v>102</v>
      </c>
      <c r="C52" s="7" t="s">
        <v>103</v>
      </c>
      <c r="D52" s="6">
        <v>650</v>
      </c>
    </row>
    <row r="53" spans="1:4" ht="44.25" customHeight="1" x14ac:dyDescent="0.3">
      <c r="A53" s="14">
        <v>902</v>
      </c>
      <c r="B53" s="1" t="s">
        <v>148</v>
      </c>
      <c r="C53" s="7" t="s">
        <v>149</v>
      </c>
      <c r="D53" s="6">
        <v>19300</v>
      </c>
    </row>
    <row r="54" spans="1:4" s="16" customFormat="1" ht="43.5" customHeight="1" x14ac:dyDescent="0.3">
      <c r="A54" s="3"/>
      <c r="B54" s="4" t="s">
        <v>104</v>
      </c>
      <c r="C54" s="17" t="s">
        <v>7</v>
      </c>
      <c r="D54" s="34">
        <f>D55</f>
        <v>615</v>
      </c>
    </row>
    <row r="55" spans="1:4" s="16" customFormat="1" ht="104.25" customHeight="1" x14ac:dyDescent="0.3">
      <c r="A55" s="3">
        <v>802</v>
      </c>
      <c r="B55" s="1" t="s">
        <v>105</v>
      </c>
      <c r="C55" s="7" t="s">
        <v>106</v>
      </c>
      <c r="D55" s="2">
        <v>615</v>
      </c>
    </row>
    <row r="56" spans="1:4" s="16" customFormat="1" ht="29.25" customHeight="1" x14ac:dyDescent="0.3">
      <c r="A56" s="21"/>
      <c r="B56" s="4" t="s">
        <v>107</v>
      </c>
      <c r="C56" s="17" t="s">
        <v>108</v>
      </c>
      <c r="D56" s="34">
        <f>D57+D62+D65</f>
        <v>2400</v>
      </c>
    </row>
    <row r="57" spans="1:4" s="16" customFormat="1" ht="59.4" customHeight="1" x14ac:dyDescent="0.3">
      <c r="A57" s="22" t="s">
        <v>109</v>
      </c>
      <c r="B57" s="4" t="s">
        <v>110</v>
      </c>
      <c r="C57" s="17" t="s">
        <v>111</v>
      </c>
      <c r="D57" s="34">
        <f>D58+D59+D60+D61</f>
        <v>923</v>
      </c>
    </row>
    <row r="58" spans="1:4" s="16" customFormat="1" ht="94.5" customHeight="1" x14ac:dyDescent="0.3">
      <c r="A58" s="21" t="s">
        <v>109</v>
      </c>
      <c r="B58" s="1" t="s">
        <v>112</v>
      </c>
      <c r="C58" s="7" t="s">
        <v>113</v>
      </c>
      <c r="D58" s="2">
        <v>55</v>
      </c>
    </row>
    <row r="59" spans="1:4" s="16" customFormat="1" ht="82.5" customHeight="1" x14ac:dyDescent="0.3">
      <c r="A59" s="21" t="s">
        <v>109</v>
      </c>
      <c r="B59" s="1" t="s">
        <v>114</v>
      </c>
      <c r="C59" s="7" t="s">
        <v>115</v>
      </c>
      <c r="D59" s="2">
        <v>708</v>
      </c>
    </row>
    <row r="60" spans="1:4" s="16" customFormat="1" ht="97.5" customHeight="1" x14ac:dyDescent="0.3">
      <c r="A60" s="21" t="s">
        <v>109</v>
      </c>
      <c r="B60" s="1" t="s">
        <v>116</v>
      </c>
      <c r="C60" s="7" t="s">
        <v>117</v>
      </c>
      <c r="D60" s="2">
        <v>10</v>
      </c>
    </row>
    <row r="61" spans="1:4" s="16" customFormat="1" ht="82.5" customHeight="1" x14ac:dyDescent="0.3">
      <c r="A61" s="21" t="s">
        <v>109</v>
      </c>
      <c r="B61" s="1" t="s">
        <v>118</v>
      </c>
      <c r="C61" s="7" t="s">
        <v>119</v>
      </c>
      <c r="D61" s="2">
        <v>150</v>
      </c>
    </row>
    <row r="62" spans="1:4" s="16" customFormat="1" ht="40.200000000000003" customHeight="1" x14ac:dyDescent="0.3">
      <c r="A62" s="22" t="s">
        <v>109</v>
      </c>
      <c r="B62" s="4" t="s">
        <v>120</v>
      </c>
      <c r="C62" s="17" t="s">
        <v>121</v>
      </c>
      <c r="D62" s="34">
        <f>D63+D64</f>
        <v>277</v>
      </c>
    </row>
    <row r="63" spans="1:4" s="16" customFormat="1" ht="120" customHeight="1" x14ac:dyDescent="0.3">
      <c r="A63" s="21" t="s">
        <v>132</v>
      </c>
      <c r="B63" s="1" t="s">
        <v>124</v>
      </c>
      <c r="C63" s="7" t="s">
        <v>125</v>
      </c>
      <c r="D63" s="2">
        <v>177</v>
      </c>
    </row>
    <row r="64" spans="1:4" s="16" customFormat="1" ht="98.25" customHeight="1" x14ac:dyDescent="0.3">
      <c r="A64" s="21" t="s">
        <v>109</v>
      </c>
      <c r="B64" s="1" t="s">
        <v>122</v>
      </c>
      <c r="C64" s="7" t="s">
        <v>123</v>
      </c>
      <c r="D64" s="2">
        <v>100</v>
      </c>
    </row>
    <row r="65" spans="1:8" s="16" customFormat="1" ht="38.25" customHeight="1" x14ac:dyDescent="0.3">
      <c r="A65" s="22" t="s">
        <v>126</v>
      </c>
      <c r="B65" s="4" t="s">
        <v>127</v>
      </c>
      <c r="C65" s="17" t="s">
        <v>128</v>
      </c>
      <c r="D65" s="34">
        <f>D66</f>
        <v>1200</v>
      </c>
    </row>
    <row r="66" spans="1:8" s="16" customFormat="1" ht="216.75" customHeight="1" x14ac:dyDescent="0.3">
      <c r="A66" s="21" t="s">
        <v>126</v>
      </c>
      <c r="B66" s="1" t="s">
        <v>129</v>
      </c>
      <c r="C66" s="7" t="s">
        <v>130</v>
      </c>
      <c r="D66" s="2">
        <v>1200</v>
      </c>
    </row>
    <row r="67" spans="1:8" s="16" customFormat="1" ht="28.5" customHeight="1" x14ac:dyDescent="0.3">
      <c r="A67" s="21"/>
      <c r="B67" s="4" t="s">
        <v>156</v>
      </c>
      <c r="C67" s="17" t="s">
        <v>157</v>
      </c>
      <c r="D67" s="34">
        <f>D68+D69+D70</f>
        <v>160</v>
      </c>
    </row>
    <row r="68" spans="1:8" s="16" customFormat="1" ht="28.5" customHeight="1" x14ac:dyDescent="0.3">
      <c r="A68" s="21" t="s">
        <v>132</v>
      </c>
      <c r="B68" s="1" t="s">
        <v>158</v>
      </c>
      <c r="C68" s="7" t="s">
        <v>159</v>
      </c>
      <c r="D68" s="2">
        <v>0</v>
      </c>
    </row>
    <row r="69" spans="1:8" s="16" customFormat="1" ht="28.5" customHeight="1" x14ac:dyDescent="0.3">
      <c r="A69" s="21" t="s">
        <v>132</v>
      </c>
      <c r="B69" s="1" t="s">
        <v>160</v>
      </c>
      <c r="C69" s="7" t="s">
        <v>161</v>
      </c>
      <c r="D69" s="2">
        <v>35</v>
      </c>
    </row>
    <row r="70" spans="1:8" s="16" customFormat="1" ht="28.5" customHeight="1" x14ac:dyDescent="0.3">
      <c r="A70" s="21" t="s">
        <v>132</v>
      </c>
      <c r="B70" s="1" t="s">
        <v>162</v>
      </c>
      <c r="C70" s="7" t="s">
        <v>163</v>
      </c>
      <c r="D70" s="2">
        <v>125</v>
      </c>
    </row>
    <row r="71" spans="1:8" ht="18" x14ac:dyDescent="0.3">
      <c r="A71" s="14"/>
      <c r="B71" s="22" t="s">
        <v>42</v>
      </c>
      <c r="C71" s="17" t="s">
        <v>41</v>
      </c>
      <c r="D71" s="18">
        <f>D72</f>
        <v>757871.1</v>
      </c>
    </row>
    <row r="72" spans="1:8" ht="58.95" customHeight="1" x14ac:dyDescent="0.3">
      <c r="A72" s="23">
        <v>902</v>
      </c>
      <c r="B72" s="22" t="s">
        <v>44</v>
      </c>
      <c r="C72" s="17" t="s">
        <v>43</v>
      </c>
      <c r="D72" s="18">
        <f>D73+D76+D78+D92</f>
        <v>757871.1</v>
      </c>
    </row>
    <row r="73" spans="1:8" ht="39.6" customHeight="1" x14ac:dyDescent="0.3">
      <c r="A73" s="23">
        <v>902</v>
      </c>
      <c r="B73" s="22" t="s">
        <v>46</v>
      </c>
      <c r="C73" s="17" t="s">
        <v>45</v>
      </c>
      <c r="D73" s="18">
        <f>D74+D75</f>
        <v>169789.1</v>
      </c>
    </row>
    <row r="74" spans="1:8" ht="18" x14ac:dyDescent="0.3">
      <c r="A74" s="14">
        <v>902</v>
      </c>
      <c r="B74" s="21" t="s">
        <v>20</v>
      </c>
      <c r="C74" s="7" t="s">
        <v>21</v>
      </c>
      <c r="D74" s="6">
        <v>168877</v>
      </c>
    </row>
    <row r="75" spans="1:8" ht="72" x14ac:dyDescent="0.3">
      <c r="A75" s="14">
        <v>902</v>
      </c>
      <c r="B75" s="20" t="s">
        <v>22</v>
      </c>
      <c r="C75" s="7" t="s">
        <v>23</v>
      </c>
      <c r="D75" s="6">
        <v>912.1</v>
      </c>
    </row>
    <row r="76" spans="1:8" ht="34.799999999999997" x14ac:dyDescent="0.3">
      <c r="A76" s="23"/>
      <c r="B76" s="22" t="s">
        <v>48</v>
      </c>
      <c r="C76" s="17" t="s">
        <v>47</v>
      </c>
      <c r="D76" s="18">
        <f>D77</f>
        <v>357.9</v>
      </c>
      <c r="H76" s="27"/>
    </row>
    <row r="77" spans="1:8" ht="172.5" customHeight="1" x14ac:dyDescent="0.3">
      <c r="A77" s="14">
        <v>902</v>
      </c>
      <c r="B77" s="20" t="s">
        <v>24</v>
      </c>
      <c r="C77" s="7" t="s">
        <v>25</v>
      </c>
      <c r="D77" s="6">
        <v>357.9</v>
      </c>
    </row>
    <row r="78" spans="1:8" ht="34.799999999999997" x14ac:dyDescent="0.3">
      <c r="A78" s="14"/>
      <c r="B78" s="22" t="s">
        <v>49</v>
      </c>
      <c r="C78" s="17" t="s">
        <v>50</v>
      </c>
      <c r="D78" s="18">
        <f>D79+D80+D81+D82+D83+D84+D85+D86+D87+D88+D89+D90+D91</f>
        <v>525623.79999999993</v>
      </c>
    </row>
    <row r="79" spans="1:8" ht="72" x14ac:dyDescent="0.3">
      <c r="A79" s="14">
        <v>902</v>
      </c>
      <c r="B79" s="20" t="s">
        <v>26</v>
      </c>
      <c r="C79" s="7" t="s">
        <v>27</v>
      </c>
      <c r="D79" s="6">
        <v>5385.3</v>
      </c>
    </row>
    <row r="80" spans="1:8" ht="72" x14ac:dyDescent="0.3">
      <c r="A80" s="14">
        <v>902</v>
      </c>
      <c r="B80" s="20" t="s">
        <v>26</v>
      </c>
      <c r="C80" s="7" t="s">
        <v>137</v>
      </c>
      <c r="D80" s="6">
        <v>2577.9</v>
      </c>
    </row>
    <row r="81" spans="1:6" ht="114" customHeight="1" x14ac:dyDescent="0.3">
      <c r="A81" s="14">
        <v>902</v>
      </c>
      <c r="B81" s="20" t="s">
        <v>26</v>
      </c>
      <c r="C81" s="7" t="s">
        <v>136</v>
      </c>
      <c r="D81" s="6">
        <v>120.6</v>
      </c>
      <c r="E81" s="24"/>
      <c r="F81" s="24"/>
    </row>
    <row r="82" spans="1:6" ht="72" x14ac:dyDescent="0.3">
      <c r="A82" s="14">
        <v>902</v>
      </c>
      <c r="B82" s="20" t="s">
        <v>26</v>
      </c>
      <c r="C82" s="7" t="s">
        <v>28</v>
      </c>
      <c r="D82" s="6">
        <v>2419.1999999999998</v>
      </c>
    </row>
    <row r="83" spans="1:6" ht="102.6" customHeight="1" x14ac:dyDescent="0.3">
      <c r="A83" s="14">
        <v>902</v>
      </c>
      <c r="B83" s="20" t="s">
        <v>26</v>
      </c>
      <c r="C83" s="7" t="s">
        <v>135</v>
      </c>
      <c r="D83" s="6">
        <v>40.200000000000003</v>
      </c>
    </row>
    <row r="84" spans="1:6" ht="109.5" customHeight="1" x14ac:dyDescent="0.3">
      <c r="A84" s="14">
        <v>902</v>
      </c>
      <c r="B84" s="20" t="s">
        <v>26</v>
      </c>
      <c r="C84" s="7" t="s">
        <v>32</v>
      </c>
      <c r="D84" s="6">
        <v>6</v>
      </c>
    </row>
    <row r="85" spans="1:6" ht="54" x14ac:dyDescent="0.3">
      <c r="A85" s="14">
        <v>902</v>
      </c>
      <c r="B85" s="20" t="s">
        <v>26</v>
      </c>
      <c r="C85" s="7" t="s">
        <v>33</v>
      </c>
      <c r="D85" s="6">
        <v>980.1</v>
      </c>
    </row>
    <row r="86" spans="1:6" ht="18" x14ac:dyDescent="0.3">
      <c r="A86" s="14">
        <v>902</v>
      </c>
      <c r="B86" s="20" t="s">
        <v>26</v>
      </c>
      <c r="C86" s="7" t="s">
        <v>36</v>
      </c>
      <c r="D86" s="6">
        <v>1014.3</v>
      </c>
    </row>
    <row r="87" spans="1:6" ht="162" x14ac:dyDescent="0.3">
      <c r="A87" s="14">
        <v>902</v>
      </c>
      <c r="B87" s="20" t="s">
        <v>26</v>
      </c>
      <c r="C87" s="7" t="s">
        <v>37</v>
      </c>
      <c r="D87" s="6">
        <v>485445.6</v>
      </c>
    </row>
    <row r="88" spans="1:6" ht="90" x14ac:dyDescent="0.3">
      <c r="A88" s="14">
        <v>902</v>
      </c>
      <c r="B88" s="20" t="s">
        <v>26</v>
      </c>
      <c r="C88" s="7" t="s">
        <v>29</v>
      </c>
      <c r="D88" s="6">
        <v>4828.5</v>
      </c>
    </row>
    <row r="89" spans="1:6" ht="90" x14ac:dyDescent="0.3">
      <c r="A89" s="14">
        <v>902</v>
      </c>
      <c r="B89" s="20" t="s">
        <v>30</v>
      </c>
      <c r="C89" s="7" t="s">
        <v>31</v>
      </c>
      <c r="D89" s="6">
        <v>20082.2</v>
      </c>
    </row>
    <row r="90" spans="1:6" ht="90" x14ac:dyDescent="0.3">
      <c r="A90" s="14">
        <v>902</v>
      </c>
      <c r="B90" s="20" t="s">
        <v>34</v>
      </c>
      <c r="C90" s="7" t="s">
        <v>35</v>
      </c>
      <c r="D90" s="6">
        <v>36.6</v>
      </c>
    </row>
    <row r="91" spans="1:6" ht="59.25" customHeight="1" x14ac:dyDescent="0.3">
      <c r="A91" s="14">
        <v>902</v>
      </c>
      <c r="B91" s="20" t="s">
        <v>143</v>
      </c>
      <c r="C91" s="7" t="s">
        <v>142</v>
      </c>
      <c r="D91" s="6">
        <v>2687.3</v>
      </c>
    </row>
    <row r="92" spans="1:6" s="25" customFormat="1" ht="17.399999999999999" x14ac:dyDescent="0.3">
      <c r="A92" s="23"/>
      <c r="B92" s="22" t="s">
        <v>52</v>
      </c>
      <c r="C92" s="17" t="s">
        <v>40</v>
      </c>
      <c r="D92" s="18">
        <f>D93+D94+D95+D96+D97+D99+D98</f>
        <v>62100.299999999996</v>
      </c>
    </row>
    <row r="93" spans="1:6" ht="108" x14ac:dyDescent="0.3">
      <c r="A93" s="14">
        <v>902</v>
      </c>
      <c r="B93" s="20" t="s">
        <v>38</v>
      </c>
      <c r="C93" s="7" t="s">
        <v>39</v>
      </c>
      <c r="D93" s="6">
        <v>15000</v>
      </c>
    </row>
    <row r="94" spans="1:6" ht="300.60000000000002" customHeight="1" x14ac:dyDescent="0.3">
      <c r="A94" s="14">
        <v>902</v>
      </c>
      <c r="B94" s="20" t="s">
        <v>38</v>
      </c>
      <c r="C94" s="7" t="s">
        <v>134</v>
      </c>
      <c r="D94" s="6">
        <v>3079.5</v>
      </c>
    </row>
    <row r="95" spans="1:6" ht="409.6" x14ac:dyDescent="0.3">
      <c r="A95" s="14">
        <v>902</v>
      </c>
      <c r="B95" s="20" t="s">
        <v>38</v>
      </c>
      <c r="C95" s="7" t="s">
        <v>53</v>
      </c>
      <c r="D95" s="6">
        <v>2650.6</v>
      </c>
    </row>
    <row r="96" spans="1:6" ht="75" customHeight="1" x14ac:dyDescent="0.3">
      <c r="A96" s="14">
        <v>902</v>
      </c>
      <c r="B96" s="20" t="s">
        <v>38</v>
      </c>
      <c r="C96" s="7" t="s">
        <v>146</v>
      </c>
      <c r="D96" s="6">
        <v>6245.1</v>
      </c>
    </row>
    <row r="97" spans="1:7" ht="63.75" customHeight="1" x14ac:dyDescent="0.3">
      <c r="A97" s="14">
        <v>902</v>
      </c>
      <c r="B97" s="20" t="s">
        <v>38</v>
      </c>
      <c r="C97" s="7" t="s">
        <v>145</v>
      </c>
      <c r="D97" s="6">
        <v>31802.1</v>
      </c>
    </row>
    <row r="98" spans="1:7" ht="100.5" customHeight="1" x14ac:dyDescent="0.3">
      <c r="A98" s="14">
        <v>902</v>
      </c>
      <c r="B98" s="20" t="s">
        <v>38</v>
      </c>
      <c r="C98" s="7" t="s">
        <v>147</v>
      </c>
      <c r="D98" s="6">
        <v>472</v>
      </c>
    </row>
    <row r="99" spans="1:7" ht="409.6" x14ac:dyDescent="0.3">
      <c r="A99" s="14">
        <v>902</v>
      </c>
      <c r="B99" s="20" t="s">
        <v>38</v>
      </c>
      <c r="C99" s="7" t="s">
        <v>133</v>
      </c>
      <c r="D99" s="6">
        <v>2851</v>
      </c>
      <c r="G99" s="8" t="s">
        <v>144</v>
      </c>
    </row>
    <row r="100" spans="1:7" ht="18" x14ac:dyDescent="0.35">
      <c r="A100" s="26"/>
      <c r="B100" s="26"/>
      <c r="C100" s="26"/>
      <c r="D100" s="26"/>
    </row>
    <row r="101" spans="1:7" ht="18" x14ac:dyDescent="0.35">
      <c r="A101" s="26"/>
      <c r="B101" s="26"/>
      <c r="C101" s="26"/>
      <c r="D101" s="26"/>
    </row>
    <row r="102" spans="1:7" ht="18" x14ac:dyDescent="0.35">
      <c r="A102" s="26"/>
      <c r="B102" s="26"/>
      <c r="C102" s="26"/>
      <c r="D102" s="26"/>
    </row>
    <row r="103" spans="1:7" ht="18" x14ac:dyDescent="0.35">
      <c r="A103" s="26"/>
      <c r="B103" s="26"/>
      <c r="C103" s="26"/>
      <c r="D103" s="26"/>
    </row>
    <row r="104" spans="1:7" ht="18" x14ac:dyDescent="0.35">
      <c r="A104" s="26"/>
      <c r="B104" s="26"/>
      <c r="C104" s="26"/>
      <c r="D104" s="26"/>
    </row>
    <row r="105" spans="1:7" ht="18" x14ac:dyDescent="0.35">
      <c r="A105" s="26"/>
      <c r="B105" s="26"/>
      <c r="C105" s="26"/>
      <c r="D105" s="26"/>
    </row>
    <row r="106" spans="1:7" ht="18" x14ac:dyDescent="0.35">
      <c r="A106" s="26"/>
      <c r="B106" s="26"/>
      <c r="C106" s="26"/>
      <c r="D106" s="26"/>
    </row>
    <row r="107" spans="1:7" ht="18" x14ac:dyDescent="0.35">
      <c r="A107" s="26"/>
      <c r="B107" s="26"/>
      <c r="C107" s="26"/>
      <c r="D107" s="26"/>
    </row>
    <row r="108" spans="1:7" ht="18" x14ac:dyDescent="0.35">
      <c r="A108" s="26"/>
      <c r="B108" s="26"/>
      <c r="C108" s="26"/>
      <c r="D108" s="26"/>
    </row>
    <row r="109" spans="1:7" ht="18" x14ac:dyDescent="0.35">
      <c r="A109" s="26"/>
      <c r="B109" s="26"/>
      <c r="C109" s="26"/>
      <c r="D109" s="26"/>
    </row>
    <row r="110" spans="1:7" ht="18" x14ac:dyDescent="0.35">
      <c r="A110" s="26"/>
      <c r="B110" s="26"/>
      <c r="C110" s="26"/>
      <c r="D110" s="26"/>
    </row>
    <row r="111" spans="1:7" ht="18" x14ac:dyDescent="0.35">
      <c r="A111" s="26"/>
      <c r="B111" s="26"/>
      <c r="C111" s="26"/>
      <c r="D111" s="26"/>
    </row>
    <row r="112" spans="1:7" ht="18" x14ac:dyDescent="0.35">
      <c r="A112" s="26"/>
      <c r="B112" s="26"/>
      <c r="C112" s="26"/>
      <c r="D112" s="26"/>
    </row>
    <row r="113" spans="1:4" ht="18" x14ac:dyDescent="0.35">
      <c r="A113" s="26"/>
      <c r="B113" s="26"/>
      <c r="C113" s="26"/>
      <c r="D113" s="26"/>
    </row>
    <row r="114" spans="1:4" ht="18" x14ac:dyDescent="0.35">
      <c r="A114" s="26"/>
      <c r="B114" s="26"/>
      <c r="C114" s="26"/>
      <c r="D114" s="26"/>
    </row>
    <row r="115" spans="1:4" ht="18" x14ac:dyDescent="0.35">
      <c r="A115" s="26"/>
      <c r="B115" s="26"/>
      <c r="C115" s="26"/>
      <c r="D115" s="26"/>
    </row>
    <row r="116" spans="1:4" ht="18" x14ac:dyDescent="0.35">
      <c r="A116" s="26"/>
      <c r="B116" s="26"/>
      <c r="C116" s="26"/>
      <c r="D116" s="26"/>
    </row>
  </sheetData>
  <mergeCells count="12">
    <mergeCell ref="A13:B13"/>
    <mergeCell ref="C13:C14"/>
    <mergeCell ref="D13:D14"/>
    <mergeCell ref="A1:D1"/>
    <mergeCell ref="A2:D2"/>
    <mergeCell ref="A3:D3"/>
    <mergeCell ref="A6:D6"/>
    <mergeCell ref="A9:D9"/>
    <mergeCell ref="A10:D10"/>
    <mergeCell ref="A12:D12"/>
    <mergeCell ref="A4:D4"/>
    <mergeCell ref="A5:D5"/>
  </mergeCells>
  <pageMargins left="0.9055118110236221" right="0.51181102362204722" top="0.55118110236220474" bottom="0.15748031496062992" header="0.31496062992125984" footer="0.31496062992125984"/>
  <pageSetup paperSize="9" scale="60"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2024-11-13T11:21:04Z</cp:lastPrinted>
  <dcterms:created xsi:type="dcterms:W3CDTF">2012-12-19T23:56:06Z</dcterms:created>
  <dcterms:modified xsi:type="dcterms:W3CDTF">2025-11-12T15:03:32Z</dcterms:modified>
</cp:coreProperties>
</file>